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1660" windowHeight="10035"/>
  </bookViews>
  <sheets>
    <sheet name="1кв. 2021" sheetId="1" r:id="rId1"/>
  </sheets>
  <definedNames>
    <definedName name="_xlnm._FilterDatabase" localSheetId="0" hidden="1">'1кв. 2021'!$A$6:$H$11</definedName>
    <definedName name="Z_2505F84B_EDD5_43D7_8CE7_AFF925DFBFF7_.wvu.Cols" localSheetId="0" hidden="1">'1кв. 2021'!$A:$A</definedName>
    <definedName name="Z_2505F84B_EDD5_43D7_8CE7_AFF925DFBFF7_.wvu.PrintArea" localSheetId="0" hidden="1">'1кв. 2021'!$B$2:$H$11</definedName>
    <definedName name="Z_2505F84B_EDD5_43D7_8CE7_AFF925DFBFF7_.wvu.PrintTitles" localSheetId="0" hidden="1">'1кв. 2021'!$B:$B,'1кв. 2021'!$4:$6</definedName>
    <definedName name="Z_2505F84B_EDD5_43D7_8CE7_AFF925DFBFF7_.wvu.Rows" localSheetId="0" hidden="1">'1кв. 2021'!#REF!,'1кв. 2021'!$6:$6,'1кв. 2021'!#REF!,'1кв. 2021'!#REF!,'1кв. 2021'!#REF!,'1кв. 2021'!#REF!</definedName>
    <definedName name="Z_9D015A7B_71BF_4A38_92C8_CCD8973F5CA0_.wvu.Cols" localSheetId="0" hidden="1">'1кв. 2021'!$A:$A,'1кв. 2021'!$C:$C</definedName>
    <definedName name="Z_9D015A7B_71BF_4A38_92C8_CCD8973F5CA0_.wvu.FilterData" localSheetId="0" hidden="1">'1кв. 2021'!$A$6:$H$11</definedName>
    <definedName name="Z_9D015A7B_71BF_4A38_92C8_CCD8973F5CA0_.wvu.PrintArea" localSheetId="0" hidden="1">'1кв. 2021'!#REF!</definedName>
    <definedName name="Z_9D015A7B_71BF_4A38_92C8_CCD8973F5CA0_.wvu.PrintTitles" localSheetId="0" hidden="1">'1кв. 2021'!$B:$B,'1кв. 2021'!$4:$6</definedName>
    <definedName name="Z_9D015A7B_71BF_4A38_92C8_CCD8973F5CA0_.wvu.Rows" localSheetId="0" hidden="1">'1кв. 2021'!#REF!</definedName>
    <definedName name="_xlnm.Print_Titles" localSheetId="0">'1кв. 2021'!$A:$C,'1кв. 2021'!$4:$5</definedName>
  </definedNames>
  <calcPr calcId="125725"/>
</workbook>
</file>

<file path=xl/calcChain.xml><?xml version="1.0" encoding="utf-8"?>
<calcChain xmlns="http://schemas.openxmlformats.org/spreadsheetml/2006/main">
  <c r="H22" i="1"/>
  <c r="H15"/>
  <c r="H16"/>
  <c r="F23"/>
  <c r="H21"/>
  <c r="H13"/>
  <c r="H12"/>
  <c r="H10"/>
  <c r="D23"/>
  <c r="D8" s="1"/>
  <c r="E23" l="1"/>
  <c r="E8" s="1"/>
  <c r="G22"/>
  <c r="G21"/>
  <c r="H18"/>
  <c r="G18"/>
  <c r="G16"/>
  <c r="H14"/>
  <c r="G14"/>
  <c r="G13"/>
  <c r="G12"/>
  <c r="G11"/>
  <c r="G10"/>
  <c r="H9"/>
  <c r="G9"/>
  <c r="G23" l="1"/>
  <c r="F8"/>
  <c r="H8" s="1"/>
  <c r="H23"/>
  <c r="G8" l="1"/>
</calcChain>
</file>

<file path=xl/sharedStrings.xml><?xml version="1.0" encoding="utf-8"?>
<sst xmlns="http://schemas.openxmlformats.org/spreadsheetml/2006/main" count="34" uniqueCount="34">
  <si>
    <t>(тыс. рублей)</t>
  </si>
  <si>
    <t>№</t>
  </si>
  <si>
    <t>Наименование</t>
  </si>
  <si>
    <t>Муниципальные программы</t>
  </si>
  <si>
    <t>% исполнение к годовым назначениям</t>
  </si>
  <si>
    <t>Всего</t>
  </si>
  <si>
    <t xml:space="preserve">2024 год </t>
  </si>
  <si>
    <t>Бюджетные ассигнования на 2025 год</t>
  </si>
  <si>
    <t>Темп роста 2025 к 2024 году, %</t>
  </si>
  <si>
    <t>Муниципальная программа "Благоустройство Романовского муниципального образования Романовского муниципального района"</t>
  </si>
  <si>
    <t>Муниципальная программа "Развитие физической культуры и спорта в Романовском муниципальном образовании"</t>
  </si>
  <si>
    <t>Муниципальная программа "Обеспечение первичных мер пожарной безопасности Романовского муниципального образования"</t>
  </si>
  <si>
    <t>Муниципальная программа "Профилактика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образования Романовского муниципального района"</t>
  </si>
  <si>
    <t>Муниципальная программа "Формирование современной городской среды Романовского муниципального образования на 2018-2025 годы"</t>
  </si>
  <si>
    <t>Муниципальная программа " Проведение культурно-массовых мероприятий в Романовском муниципальном образовании"</t>
  </si>
  <si>
    <t>Муниципальная программа "Снижение рисков и смягчений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района"</t>
  </si>
  <si>
    <t>Муниципальная программа "Обеспечение населения Романовского муниципального образования Романовского муниципального района питьевой водой"</t>
  </si>
  <si>
    <t>Муниципальная программа "Проектирование, ремонт и содержание автомобильных дорог Романовского муниципального образования Романовского муниципального района"</t>
  </si>
  <si>
    <t xml:space="preserve"> 6Д00000000</t>
  </si>
  <si>
    <t>Муниципальная программа "Выполнение работ по ремонту мостового перехода в п. Красноармейский , ул. Зеленая 1а"</t>
  </si>
  <si>
    <t xml:space="preserve"> 6М00000000</t>
  </si>
  <si>
    <t>Муниципальная программа "Профилактика правонарушений и усиление борьбы с преступностью в Романовском муниципальном образовании Романовского муниципального района"</t>
  </si>
  <si>
    <t xml:space="preserve"> 6П00000000</t>
  </si>
  <si>
    <t>Муниципальная программа "Комплексное развитие сельских территорий"</t>
  </si>
  <si>
    <t>6С00000000</t>
  </si>
  <si>
    <t>Муниципальная программа "Благоустройство Романовского муниципального образования Романовского муниципального района на 2025-2027 годы"</t>
  </si>
  <si>
    <t>6Т00000000</t>
  </si>
  <si>
    <t xml:space="preserve">КЦСР </t>
  </si>
  <si>
    <t>2025 год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</si>
  <si>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9 месяцев 2025 года                                     
</t>
  </si>
  <si>
    <t>Исполнение за январь-сентябрь 2024 года</t>
  </si>
  <si>
    <t>Исполнение за январь-сентябрь 2025 года</t>
  </si>
  <si>
    <t xml:space="preserve"> 6А00000000</t>
  </si>
  <si>
    <t>Муниципальная программа "Выполнение работ по устройству спортивной площадки в парке отдыха по ул. Спортивная"</t>
  </si>
</sst>
</file>

<file path=xl/styles.xml><?xml version="1.0" encoding="utf-8"?>
<styleSheet xmlns="http://schemas.openxmlformats.org/spreadsheetml/2006/main">
  <numFmts count="6">
    <numFmt numFmtId="164" formatCode="#,##0.0_ ;[Red]\-#,##0.0\ "/>
    <numFmt numFmtId="165" formatCode="0000000"/>
    <numFmt numFmtId="166" formatCode="#,##0.0"/>
    <numFmt numFmtId="167" formatCode="0.0"/>
    <numFmt numFmtId="168" formatCode="0000000000"/>
    <numFmt numFmtId="169" formatCode="00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8" fillId="0" borderId="1" xfId="5" applyFont="1" applyFill="1" applyBorder="1" applyAlignment="1">
      <alignment wrapText="1"/>
    </xf>
    <xf numFmtId="0" fontId="8" fillId="0" borderId="1" xfId="0" applyFont="1" applyBorder="1"/>
    <xf numFmtId="164" fontId="7" fillId="0" borderId="1" xfId="5" applyNumberFormat="1" applyFont="1" applyFill="1" applyBorder="1" applyAlignment="1">
      <alignment horizontal="center"/>
    </xf>
    <xf numFmtId="164" fontId="7" fillId="2" borderId="1" xfId="5" applyNumberFormat="1" applyFont="1" applyFill="1" applyBorder="1" applyAlignment="1">
      <alignment horizontal="center"/>
    </xf>
    <xf numFmtId="0" fontId="8" fillId="0" borderId="1" xfId="5" applyFont="1" applyFill="1" applyBorder="1" applyAlignment="1">
      <alignment horizontal="center" wrapText="1"/>
    </xf>
    <xf numFmtId="165" fontId="8" fillId="0" borderId="6" xfId="5" applyNumberFormat="1" applyFont="1" applyFill="1" applyBorder="1" applyAlignment="1" applyProtection="1">
      <alignment horizontal="center" wrapText="1"/>
      <protection hidden="1"/>
    </xf>
    <xf numFmtId="165" fontId="7" fillId="0" borderId="4" xfId="5" applyNumberFormat="1" applyFont="1" applyFill="1" applyBorder="1" applyAlignment="1" applyProtection="1">
      <alignment horizontal="center" wrapText="1"/>
      <protection hidden="1"/>
    </xf>
    <xf numFmtId="165" fontId="8" fillId="0" borderId="4" xfId="5" applyNumberFormat="1" applyFont="1" applyFill="1" applyBorder="1" applyAlignment="1" applyProtection="1">
      <alignment horizontal="center" wrapText="1"/>
      <protection hidden="1"/>
    </xf>
    <xf numFmtId="0" fontId="8" fillId="0" borderId="1" xfId="5" applyFont="1" applyFill="1" applyBorder="1" applyAlignment="1">
      <alignment horizontal="center" vertical="center" wrapText="1"/>
    </xf>
    <xf numFmtId="169" fontId="7" fillId="0" borderId="1" xfId="7" applyNumberFormat="1" applyFont="1" applyFill="1" applyBorder="1" applyAlignment="1" applyProtection="1">
      <alignment wrapText="1"/>
      <protection hidden="1"/>
    </xf>
    <xf numFmtId="169" fontId="7" fillId="0" borderId="1" xfId="8" applyNumberFormat="1" applyFont="1" applyFill="1" applyBorder="1" applyAlignment="1" applyProtection="1">
      <alignment wrapText="1"/>
      <protection hidden="1"/>
    </xf>
    <xf numFmtId="169" fontId="7" fillId="0" borderId="1" xfId="9" applyNumberFormat="1" applyFont="1" applyFill="1" applyBorder="1" applyAlignment="1" applyProtection="1">
      <alignment wrapText="1"/>
      <protection hidden="1"/>
    </xf>
    <xf numFmtId="169" fontId="7" fillId="0" borderId="1" xfId="10" applyNumberFormat="1" applyFont="1" applyFill="1" applyBorder="1" applyAlignment="1" applyProtection="1">
      <alignment wrapText="1"/>
      <protection hidden="1"/>
    </xf>
    <xf numFmtId="169" fontId="7" fillId="0" borderId="1" xfId="11" applyNumberFormat="1" applyFont="1" applyFill="1" applyBorder="1" applyAlignment="1" applyProtection="1">
      <alignment wrapText="1"/>
      <protection hidden="1"/>
    </xf>
    <xf numFmtId="169" fontId="7" fillId="0" borderId="1" xfId="12" applyNumberFormat="1" applyFont="1" applyFill="1" applyBorder="1" applyAlignment="1" applyProtection="1">
      <alignment wrapText="1"/>
      <protection hidden="1"/>
    </xf>
    <xf numFmtId="169" fontId="7" fillId="0" borderId="1" xfId="13" applyNumberFormat="1" applyFont="1" applyFill="1" applyBorder="1" applyAlignment="1" applyProtection="1">
      <alignment wrapText="1"/>
      <protection hidden="1"/>
    </xf>
    <xf numFmtId="169" fontId="7" fillId="0" borderId="1" xfId="14" applyNumberFormat="1" applyFont="1" applyFill="1" applyBorder="1" applyAlignment="1" applyProtection="1">
      <alignment wrapText="1"/>
      <protection hidden="1"/>
    </xf>
    <xf numFmtId="169" fontId="7" fillId="0" borderId="7" xfId="15" applyNumberFormat="1" applyFont="1" applyFill="1" applyBorder="1" applyAlignment="1" applyProtection="1">
      <alignment wrapText="1"/>
      <protection hidden="1"/>
    </xf>
    <xf numFmtId="165" fontId="7" fillId="0" borderId="1" xfId="5" applyNumberFormat="1" applyFont="1" applyFill="1" applyBorder="1" applyAlignment="1" applyProtection="1">
      <alignment horizontal="center" wrapText="1"/>
      <protection hidden="1"/>
    </xf>
    <xf numFmtId="169" fontId="7" fillId="0" borderId="1" xfId="16" applyNumberFormat="1" applyFont="1" applyFill="1" applyBorder="1" applyAlignment="1" applyProtection="1">
      <alignment wrapText="1"/>
      <protection hidden="1"/>
    </xf>
    <xf numFmtId="169" fontId="7" fillId="0" borderId="1" xfId="17" applyNumberFormat="1" applyFont="1" applyFill="1" applyBorder="1" applyAlignment="1" applyProtection="1">
      <alignment wrapText="1"/>
      <protection hidden="1"/>
    </xf>
    <xf numFmtId="169" fontId="7" fillId="0" borderId="1" xfId="18" applyNumberFormat="1" applyFont="1" applyFill="1" applyBorder="1" applyAlignment="1" applyProtection="1">
      <alignment wrapText="1"/>
      <protection hidden="1"/>
    </xf>
    <xf numFmtId="168" fontId="7" fillId="0" borderId="4" xfId="6" applyNumberFormat="1" applyFont="1" applyFill="1" applyBorder="1" applyAlignment="1" applyProtection="1">
      <alignment horizontal="center" wrapText="1"/>
      <protection hidden="1"/>
    </xf>
    <xf numFmtId="164" fontId="3" fillId="0" borderId="0" xfId="5" applyNumberFormat="1" applyFont="1" applyFill="1"/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7" fontId="8" fillId="2" borderId="5" xfId="5" applyNumberFormat="1" applyFont="1" applyFill="1" applyBorder="1" applyAlignment="1" applyProtection="1">
      <alignment horizontal="center"/>
      <protection hidden="1"/>
    </xf>
  </cellXfs>
  <cellStyles count="19">
    <cellStyle name="Обычный" xfId="0" builtinId="0"/>
    <cellStyle name="Обычный 10" xfId="10"/>
    <cellStyle name="Обычный 11" xfId="11"/>
    <cellStyle name="Обычный 12" xfId="12"/>
    <cellStyle name="Обычный 13" xfId="13"/>
    <cellStyle name="Обычный 14" xfId="14"/>
    <cellStyle name="Обычный 15" xfId="15"/>
    <cellStyle name="Обычный 16" xfId="17"/>
    <cellStyle name="Обычный 17" xfId="18"/>
    <cellStyle name="Обычный 18" xfId="16"/>
    <cellStyle name="Обычный 2" xfId="1"/>
    <cellStyle name="Обычный 2 2" xfId="2"/>
    <cellStyle name="Обычный 3" xfId="3"/>
    <cellStyle name="Обычный 4" xfId="4"/>
    <cellStyle name="Обычный 5" xfId="6"/>
    <cellStyle name="Обычный 6" xfId="7"/>
    <cellStyle name="Обычный 7" xfId="8"/>
    <cellStyle name="Обычный 9" xfId="9"/>
    <cellStyle name="Обычный_tmp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showZeros="0" tabSelected="1" view="pageBreakPreview" zoomScale="70" zoomScaleNormal="70" zoomScaleSheetLayoutView="70" zoomScalePageLayoutView="55" workbookViewId="0">
      <pane xSplit="3" ySplit="6" topLeftCell="D16" activePane="bottomRight" state="frozenSplit"/>
      <selection activeCell="B1" sqref="B1"/>
      <selection pane="topRight" activeCell="D1" sqref="D1"/>
      <selection pane="bottomLeft" activeCell="B8" sqref="B8"/>
      <selection pane="bottomRight" activeCell="G20" sqref="G20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7.8554687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46" t="s">
        <v>29</v>
      </c>
      <c r="B2" s="46"/>
      <c r="C2" s="46"/>
      <c r="D2" s="46"/>
      <c r="E2" s="46"/>
      <c r="F2" s="46"/>
      <c r="G2" s="46"/>
      <c r="H2" s="46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47" t="s">
        <v>1</v>
      </c>
      <c r="B4" s="48" t="s">
        <v>2</v>
      </c>
      <c r="C4" s="47" t="s">
        <v>27</v>
      </c>
      <c r="D4" s="15" t="s">
        <v>6</v>
      </c>
      <c r="E4" s="49" t="s">
        <v>28</v>
      </c>
      <c r="F4" s="50"/>
      <c r="G4" s="51"/>
      <c r="H4" s="47" t="s">
        <v>8</v>
      </c>
    </row>
    <row r="5" spans="1:8" s="8" customFormat="1" ht="85.5" customHeight="1">
      <c r="A5" s="47"/>
      <c r="B5" s="48"/>
      <c r="C5" s="47"/>
      <c r="D5" s="45" t="s">
        <v>30</v>
      </c>
      <c r="E5" s="29" t="s">
        <v>7</v>
      </c>
      <c r="F5" s="45" t="s">
        <v>31</v>
      </c>
      <c r="G5" s="14" t="s">
        <v>4</v>
      </c>
      <c r="H5" s="47"/>
    </row>
    <row r="6" spans="1:8" ht="15" hidden="1" customHeight="1">
      <c r="A6" s="9">
        <v>1</v>
      </c>
      <c r="B6" s="10">
        <v>2</v>
      </c>
      <c r="C6" s="25"/>
      <c r="D6" s="10"/>
      <c r="E6" s="10"/>
      <c r="F6" s="10"/>
      <c r="G6" s="10"/>
      <c r="H6" s="10"/>
    </row>
    <row r="7" spans="1:8" ht="15" customHeight="1">
      <c r="A7" s="9"/>
      <c r="B7" s="10"/>
      <c r="C7" s="25"/>
      <c r="D7" s="10"/>
      <c r="E7" s="10"/>
      <c r="F7" s="10"/>
      <c r="G7" s="10"/>
      <c r="H7" s="10"/>
    </row>
    <row r="8" spans="1:8" ht="18.75">
      <c r="A8" s="18"/>
      <c r="B8" s="21" t="s">
        <v>3</v>
      </c>
      <c r="C8" s="26"/>
      <c r="D8" s="52">
        <f>D23</f>
        <v>27274.5</v>
      </c>
      <c r="E8" s="19">
        <f t="shared" ref="E8:F8" si="0">E23</f>
        <v>35404.5</v>
      </c>
      <c r="F8" s="19">
        <f t="shared" si="0"/>
        <v>23826.700000000004</v>
      </c>
      <c r="G8" s="20">
        <f>F8/E8*100</f>
        <v>67.298507251903018</v>
      </c>
      <c r="H8" s="20">
        <f>F8/D8*100</f>
        <v>87.358888338924658</v>
      </c>
    </row>
    <row r="9" spans="1:8" ht="37.5">
      <c r="A9" s="17">
        <v>1</v>
      </c>
      <c r="B9" s="30" t="s">
        <v>9</v>
      </c>
      <c r="C9" s="27">
        <v>6100000000</v>
      </c>
      <c r="D9" s="11">
        <v>3764.9</v>
      </c>
      <c r="E9" s="23">
        <v>6522.4</v>
      </c>
      <c r="F9" s="11">
        <v>5108.3999999999996</v>
      </c>
      <c r="G9" s="20">
        <f t="shared" ref="G9:G23" si="1">F9/E9*100</f>
        <v>78.320863485833442</v>
      </c>
      <c r="H9" s="20">
        <f>F9/D9*100</f>
        <v>135.68487874843953</v>
      </c>
    </row>
    <row r="10" spans="1:8" ht="30.75" customHeight="1">
      <c r="A10" s="17">
        <v>2</v>
      </c>
      <c r="B10" s="31" t="s">
        <v>10</v>
      </c>
      <c r="C10" s="27">
        <v>6200000000</v>
      </c>
      <c r="D10" s="11">
        <v>53.5</v>
      </c>
      <c r="E10" s="23">
        <v>200</v>
      </c>
      <c r="F10" s="11">
        <v>121.7</v>
      </c>
      <c r="G10" s="20">
        <f t="shared" si="1"/>
        <v>60.85</v>
      </c>
      <c r="H10" s="20">
        <f>F10/D10*100</f>
        <v>227.47663551401871</v>
      </c>
    </row>
    <row r="11" spans="1:8" ht="29.25" customHeight="1">
      <c r="A11" s="17">
        <v>3</v>
      </c>
      <c r="B11" s="32" t="s">
        <v>11</v>
      </c>
      <c r="C11" s="27">
        <v>6300000000</v>
      </c>
      <c r="D11" s="11"/>
      <c r="E11" s="23">
        <v>100</v>
      </c>
      <c r="F11" s="11">
        <v>69</v>
      </c>
      <c r="G11" s="20">
        <f t="shared" si="1"/>
        <v>69</v>
      </c>
      <c r="H11" s="20"/>
    </row>
    <row r="12" spans="1:8" ht="37.5" customHeight="1">
      <c r="A12" s="17">
        <v>4</v>
      </c>
      <c r="B12" s="33" t="s">
        <v>12</v>
      </c>
      <c r="C12" s="27">
        <v>6400000000</v>
      </c>
      <c r="D12" s="11">
        <v>120</v>
      </c>
      <c r="E12" s="23">
        <v>50</v>
      </c>
      <c r="F12" s="11">
        <v>6.5</v>
      </c>
      <c r="G12" s="20">
        <f t="shared" si="1"/>
        <v>13</v>
      </c>
      <c r="H12" s="20">
        <f>F12/D12*100</f>
        <v>5.416666666666667</v>
      </c>
    </row>
    <row r="13" spans="1:8" ht="43.5" customHeight="1">
      <c r="A13" s="17">
        <v>5</v>
      </c>
      <c r="B13" s="34" t="s">
        <v>13</v>
      </c>
      <c r="C13" s="27">
        <v>6500000000</v>
      </c>
      <c r="D13" s="11">
        <v>9372.7000000000007</v>
      </c>
      <c r="E13" s="24">
        <v>9090</v>
      </c>
      <c r="F13" s="11">
        <v>9089.9</v>
      </c>
      <c r="G13" s="20">
        <f t="shared" si="1"/>
        <v>99.998899889988991</v>
      </c>
      <c r="H13" s="20">
        <f>F13/D13*100</f>
        <v>96.982726428883865</v>
      </c>
    </row>
    <row r="14" spans="1:8" ht="33.75" customHeight="1">
      <c r="A14" s="17">
        <v>6</v>
      </c>
      <c r="B14" s="35" t="s">
        <v>14</v>
      </c>
      <c r="C14" s="27">
        <v>6600000000</v>
      </c>
      <c r="D14" s="11">
        <v>340.7</v>
      </c>
      <c r="E14" s="23">
        <v>454</v>
      </c>
      <c r="F14" s="11">
        <v>431.7</v>
      </c>
      <c r="G14" s="20">
        <f t="shared" si="1"/>
        <v>95.088105726872243</v>
      </c>
      <c r="H14" s="20">
        <f t="shared" ref="H14:H23" si="2">F14/D14*100</f>
        <v>126.7097152920458</v>
      </c>
    </row>
    <row r="15" spans="1:8" ht="36.75" customHeight="1">
      <c r="A15" s="17">
        <v>7</v>
      </c>
      <c r="B15" s="36" t="s">
        <v>15</v>
      </c>
      <c r="C15" s="27">
        <v>6700000000</v>
      </c>
      <c r="D15" s="11">
        <v>8.5</v>
      </c>
      <c r="E15" s="23">
        <v>55</v>
      </c>
      <c r="F15" s="11"/>
      <c r="G15" s="20"/>
      <c r="H15" s="20">
        <f t="shared" si="2"/>
        <v>0</v>
      </c>
    </row>
    <row r="16" spans="1:8" ht="37.5">
      <c r="A16" s="17">
        <v>8</v>
      </c>
      <c r="B16" s="37" t="s">
        <v>16</v>
      </c>
      <c r="C16" s="27">
        <v>6800000000</v>
      </c>
      <c r="D16" s="11">
        <v>2436.6999999999998</v>
      </c>
      <c r="E16" s="23">
        <v>3700</v>
      </c>
      <c r="F16" s="11">
        <v>103.6</v>
      </c>
      <c r="G16" s="20">
        <f t="shared" si="1"/>
        <v>2.8</v>
      </c>
      <c r="H16" s="20">
        <f t="shared" si="2"/>
        <v>4.2516518241884516</v>
      </c>
    </row>
    <row r="17" spans="1:8" ht="32.25" customHeight="1">
      <c r="A17" s="17">
        <v>9</v>
      </c>
      <c r="B17" s="41" t="s">
        <v>33</v>
      </c>
      <c r="C17" s="39" t="s">
        <v>32</v>
      </c>
      <c r="D17" s="11">
        <v>2077.3000000000002</v>
      </c>
      <c r="E17" s="23"/>
      <c r="F17" s="11"/>
      <c r="G17" s="20"/>
      <c r="H17" s="20"/>
    </row>
    <row r="18" spans="1:8" ht="45" customHeight="1">
      <c r="A18" s="17">
        <v>10</v>
      </c>
      <c r="B18" s="38" t="s">
        <v>17</v>
      </c>
      <c r="C18" s="39" t="s">
        <v>18</v>
      </c>
      <c r="D18" s="11">
        <v>2635.5</v>
      </c>
      <c r="E18" s="23">
        <v>7062</v>
      </c>
      <c r="F18" s="11">
        <v>2766.6</v>
      </c>
      <c r="G18" s="20">
        <f t="shared" si="1"/>
        <v>39.175870858113846</v>
      </c>
      <c r="H18" s="20">
        <f t="shared" si="2"/>
        <v>104.97438816163915</v>
      </c>
    </row>
    <row r="19" spans="1:8" ht="34.5" customHeight="1">
      <c r="A19" s="17">
        <v>11</v>
      </c>
      <c r="B19" s="38" t="s">
        <v>19</v>
      </c>
      <c r="C19" s="39" t="s">
        <v>20</v>
      </c>
      <c r="D19" s="11"/>
      <c r="E19" s="23">
        <v>1767.2</v>
      </c>
      <c r="F19" s="11"/>
      <c r="G19" s="20"/>
      <c r="H19" s="20"/>
    </row>
    <row r="20" spans="1:8" ht="45" customHeight="1">
      <c r="A20" s="17">
        <v>12</v>
      </c>
      <c r="B20" s="40" t="s">
        <v>21</v>
      </c>
      <c r="C20" s="27" t="s">
        <v>22</v>
      </c>
      <c r="D20" s="11"/>
      <c r="E20" s="23">
        <v>30</v>
      </c>
      <c r="F20" s="11"/>
      <c r="G20" s="20"/>
      <c r="H20" s="20"/>
    </row>
    <row r="21" spans="1:8" ht="30" customHeight="1">
      <c r="A21" s="17">
        <v>13</v>
      </c>
      <c r="B21" s="41" t="s">
        <v>23</v>
      </c>
      <c r="C21" s="27" t="s">
        <v>24</v>
      </c>
      <c r="D21" s="11">
        <v>1330.9</v>
      </c>
      <c r="E21" s="23">
        <v>873.9</v>
      </c>
      <c r="F21" s="11">
        <v>801.2</v>
      </c>
      <c r="G21" s="20">
        <f t="shared" si="1"/>
        <v>91.680970362741746</v>
      </c>
      <c r="H21" s="20">
        <f t="shared" si="2"/>
        <v>60.199864753174545</v>
      </c>
    </row>
    <row r="22" spans="1:8" ht="37.5">
      <c r="A22" s="17">
        <v>14</v>
      </c>
      <c r="B22" s="42" t="s">
        <v>25</v>
      </c>
      <c r="C22" s="43" t="s">
        <v>26</v>
      </c>
      <c r="D22" s="11">
        <v>5133.8</v>
      </c>
      <c r="E22" s="23">
        <v>5500</v>
      </c>
      <c r="F22" s="11">
        <v>5328.1</v>
      </c>
      <c r="G22" s="20">
        <f t="shared" si="1"/>
        <v>96.874545454545455</v>
      </c>
      <c r="H22" s="20">
        <f t="shared" si="2"/>
        <v>103.78472086953134</v>
      </c>
    </row>
    <row r="23" spans="1:8" ht="18.75">
      <c r="A23" s="18"/>
      <c r="B23" s="22" t="s">
        <v>5</v>
      </c>
      <c r="C23" s="28"/>
      <c r="D23" s="16">
        <f>SUM(D9:D22)</f>
        <v>27274.5</v>
      </c>
      <c r="E23" s="12">
        <f>SUM(E9:E22)</f>
        <v>35404.5</v>
      </c>
      <c r="F23" s="12">
        <f>SUM(F9:F22)</f>
        <v>23826.700000000004</v>
      </c>
      <c r="G23" s="20">
        <f t="shared" si="1"/>
        <v>67.298507251903018</v>
      </c>
      <c r="H23" s="20">
        <f t="shared" si="2"/>
        <v>87.358888338924658</v>
      </c>
    </row>
    <row r="24" spans="1:8">
      <c r="D24" s="44"/>
    </row>
  </sheetData>
  <autoFilter ref="A6:H11"/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2021</vt:lpstr>
      <vt:lpstr>'1кв. 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2025-10-06T05:42:24Z</dcterms:modified>
</cp:coreProperties>
</file>